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aditel\Documents\VOS\Vinohrady 2024\Vinohrady ND nový\ND nový 3_2024\"/>
    </mc:Choice>
  </mc:AlternateContent>
  <bookViews>
    <workbookView xWindow="0" yWindow="0" windowWidth="21945" windowHeight="79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D29" i="1" l="1"/>
  <c r="E42" i="1"/>
  <c r="E43" i="1"/>
  <c r="E44" i="1"/>
  <c r="E41" i="1"/>
  <c r="D45" i="1"/>
  <c r="J44" i="1" l="1"/>
  <c r="J43" i="1"/>
  <c r="I45" i="1"/>
  <c r="E45" i="1"/>
  <c r="J42" i="1"/>
  <c r="J41" i="1"/>
  <c r="J45" i="1" l="1"/>
  <c r="E50" i="1" s="1"/>
</calcChain>
</file>

<file path=xl/sharedStrings.xml><?xml version="1.0" encoding="utf-8"?>
<sst xmlns="http://schemas.openxmlformats.org/spreadsheetml/2006/main" count="56" uniqueCount="48">
  <si>
    <t>Súťažný formulár</t>
  </si>
  <si>
    <t>na obchodnú verejnú súťaž</t>
  </si>
  <si>
    <t>Sídlo /Trvalý pobyt/</t>
  </si>
  <si>
    <t>IČO:  /Dátum narodenia/</t>
  </si>
  <si>
    <t>DIČ:  /Rodné číslo/</t>
  </si>
  <si>
    <t xml:space="preserve">Štatutárny orgán: </t>
  </si>
  <si>
    <t xml:space="preserve">Bankové spojenie: </t>
  </si>
  <si>
    <t xml:space="preserve">IBAN: </t>
  </si>
  <si>
    <t>Zapísaný v OR  /ŽR, SHR/</t>
  </si>
  <si>
    <t xml:space="preserve">Označenie časti vinohradu </t>
  </si>
  <si>
    <t xml:space="preserve">Diel </t>
  </si>
  <si>
    <t>Odroda</t>
  </si>
  <si>
    <t xml:space="preserve">Návrh </t>
  </si>
  <si>
    <t>počet sadeníc v ks</t>
  </si>
  <si>
    <t xml:space="preserve">Výška ponúknutého nájomného </t>
  </si>
  <si>
    <t>Nájomné za 1 sadenicu a rok v EUR</t>
  </si>
  <si>
    <t>Nájomné za 1 ha pôdy a rok v EUR</t>
  </si>
  <si>
    <t>Nájomné od 8.roku od podpisu zmluvy /min. 0,10 EUR/ a / min. 45 EUR/</t>
  </si>
  <si>
    <t>Počet sadeníc v ks</t>
  </si>
  <si>
    <t xml:space="preserve">Cena nájmu </t>
  </si>
  <si>
    <t>Počet rokov</t>
  </si>
  <si>
    <t>Výpočet celkovej výšky nájomného za celé obdobie prenájmu 35 rokov</t>
  </si>
  <si>
    <t>Celková výška nájomného za sadenice v EUR bez DPH</t>
  </si>
  <si>
    <t>Spon 2,2x0,9</t>
  </si>
  <si>
    <t xml:space="preserve">Cena za nájom pozemku </t>
  </si>
  <si>
    <t>Celková výška nájomného za pozemok v EUR bez DPH</t>
  </si>
  <si>
    <t>Spolu nájomné za sadenice a pôdu v EUR bez DPH</t>
  </si>
  <si>
    <t>x</t>
  </si>
  <si>
    <t xml:space="preserve">  v EUR bez DPH. </t>
  </si>
  <si>
    <t>Vinohrad</t>
  </si>
  <si>
    <t xml:space="preserve">Celkom </t>
  </si>
  <si>
    <t xml:space="preserve">Ponuka nájomného </t>
  </si>
  <si>
    <t xml:space="preserve">(meno a priezvisko) </t>
  </si>
  <si>
    <t>podpis a pečiatka štatutárneho zástupcu</t>
  </si>
  <si>
    <t>V ............................................., dňa:</t>
  </si>
  <si>
    <t xml:space="preserve"> - zelené polia doplniť v zmysle ponuky nájomného a označenia časti vinohradu</t>
  </si>
  <si>
    <t>Obchodné meno /Meno a priezvisko/</t>
  </si>
  <si>
    <t xml:space="preserve">Celková výška nájomného za sadenice a pôdu za celé obdobie prenájmu </t>
  </si>
  <si>
    <t>Nájomné po 5. rokoch od začiatku platenia nájomného  /min. 0,15 EUR/ a /min. 45 EUR/</t>
  </si>
  <si>
    <t>Nájomné po 10. rokoch od začiatku platenia nájomného /min. 0,20 EUR/ a /min. 45 EUR/</t>
  </si>
  <si>
    <t>Nájomné po 15. rokoch od začiatku platenia nájomného /min. 0,25 EUR/ a /min. 45 EUR/</t>
  </si>
  <si>
    <t>Nájomné po 5. rokoch od začiatku platenia nájomného  /min. 0,15 EUR a 45 EUR/</t>
  </si>
  <si>
    <t>Nájomné po 10. rokoch od začiatku platenia nájomného /min. 0,20 EUR a 45 EUR/</t>
  </si>
  <si>
    <t>Nájomné po 15. rokoch od začiatku platenia nájomného /min. 0,25 EUR a 45 EUR/</t>
  </si>
  <si>
    <t xml:space="preserve">Celkom nájomné za 35 rokov </t>
  </si>
  <si>
    <t>Označenie navrhovateľa</t>
  </si>
  <si>
    <t xml:space="preserve">Príloha č. 4 k OVS – prenájmom časti vinohradu Novosady dolné </t>
  </si>
  <si>
    <t>na prenájom časti vinohradu Novosady dolné na parcele č. 9045 vedené v k.ú. Skalica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</si>
</sst>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0" fillId="0" borderId="5" xfId="0" applyBorder="1" applyProtection="1"/>
    <xf numFmtId="4" fontId="0" fillId="0" borderId="5" xfId="0" applyNumberFormat="1" applyBorder="1" applyProtection="1"/>
    <xf numFmtId="0" fontId="1" fillId="0" borderId="5" xfId="0" applyFont="1" applyBorder="1" applyProtection="1"/>
    <xf numFmtId="4" fontId="1" fillId="0" borderId="5" xfId="0" applyNumberFormat="1" applyFont="1" applyBorder="1" applyProtection="1"/>
    <xf numFmtId="0" fontId="1" fillId="0" borderId="5" xfId="0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6" xfId="0" applyFont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5" xfId="0" applyBorder="1" applyAlignment="1" applyProtection="1">
      <alignment wrapText="1"/>
      <protection locked="0"/>
    </xf>
    <xf numFmtId="4" fontId="5" fillId="0" borderId="1" xfId="0" applyNumberFormat="1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0" fillId="0" borderId="5" xfId="0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="115" zoomScaleNormal="115" workbookViewId="0">
      <selection activeCell="A7" sqref="A7"/>
    </sheetView>
  </sheetViews>
  <sheetFormatPr defaultColWidth="9.140625" defaultRowHeight="15" x14ac:dyDescent="0.25"/>
  <cols>
    <col min="1" max="1" width="40.5703125" style="1" customWidth="1"/>
    <col min="2" max="2" width="12.85546875" style="1" customWidth="1"/>
    <col min="3" max="3" width="12.140625" style="1" customWidth="1"/>
    <col min="4" max="4" width="12.42578125" style="1" customWidth="1"/>
    <col min="5" max="5" width="16.28515625" style="1" customWidth="1"/>
    <col min="6" max="6" width="11.42578125" style="1" customWidth="1"/>
    <col min="7" max="8" width="9.140625" style="1"/>
    <col min="9" max="9" width="16.28515625" style="1" customWidth="1"/>
    <col min="10" max="10" width="16.7109375" style="1" customWidth="1"/>
    <col min="11" max="16384" width="9.140625" style="1"/>
  </cols>
  <sheetData>
    <row r="1" spans="1:9" x14ac:dyDescent="0.25">
      <c r="A1" s="15" t="s">
        <v>46</v>
      </c>
    </row>
    <row r="3" spans="1:9" ht="21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</row>
    <row r="5" spans="1:9" ht="15.75" x14ac:dyDescent="0.25">
      <c r="A5" s="31" t="s">
        <v>1</v>
      </c>
      <c r="B5" s="32"/>
      <c r="C5" s="32"/>
      <c r="D5" s="32"/>
      <c r="E5" s="32"/>
      <c r="F5" s="32"/>
      <c r="G5" s="32"/>
      <c r="H5" s="32"/>
      <c r="I5" s="32"/>
    </row>
    <row r="6" spans="1:9" ht="15.75" x14ac:dyDescent="0.25">
      <c r="A6" s="33" t="s">
        <v>47</v>
      </c>
      <c r="B6" s="32"/>
      <c r="C6" s="32"/>
      <c r="D6" s="32"/>
      <c r="E6" s="32"/>
      <c r="F6" s="32"/>
      <c r="G6" s="32"/>
      <c r="H6" s="32"/>
      <c r="I6" s="32"/>
    </row>
    <row r="10" spans="1:9" ht="18.75" x14ac:dyDescent="0.3">
      <c r="A10" s="17" t="s">
        <v>45</v>
      </c>
    </row>
    <row r="11" spans="1:9" ht="21.75" customHeight="1" x14ac:dyDescent="0.25">
      <c r="A11" s="16" t="s">
        <v>36</v>
      </c>
      <c r="B11" s="34"/>
      <c r="C11" s="34"/>
      <c r="D11" s="34"/>
      <c r="E11" s="34"/>
    </row>
    <row r="12" spans="1:9" x14ac:dyDescent="0.25">
      <c r="A12" s="6" t="s">
        <v>2</v>
      </c>
      <c r="B12" s="29"/>
      <c r="C12" s="29"/>
      <c r="D12" s="29"/>
      <c r="E12" s="29"/>
    </row>
    <row r="13" spans="1:9" x14ac:dyDescent="0.25">
      <c r="A13" s="6" t="s">
        <v>3</v>
      </c>
      <c r="B13" s="29"/>
      <c r="C13" s="29"/>
      <c r="D13" s="29"/>
      <c r="E13" s="29"/>
    </row>
    <row r="14" spans="1:9" x14ac:dyDescent="0.25">
      <c r="A14" s="6" t="s">
        <v>4</v>
      </c>
      <c r="B14" s="29"/>
      <c r="C14" s="29"/>
      <c r="D14" s="29"/>
      <c r="E14" s="29"/>
    </row>
    <row r="15" spans="1:9" x14ac:dyDescent="0.25">
      <c r="A15" s="6" t="s">
        <v>5</v>
      </c>
      <c r="B15" s="29"/>
      <c r="C15" s="29"/>
      <c r="D15" s="29"/>
      <c r="E15" s="29"/>
    </row>
    <row r="16" spans="1:9" x14ac:dyDescent="0.25">
      <c r="A16" s="6" t="s">
        <v>6</v>
      </c>
      <c r="B16" s="29"/>
      <c r="C16" s="29"/>
      <c r="D16" s="29"/>
      <c r="E16" s="29"/>
    </row>
    <row r="17" spans="1:5" x14ac:dyDescent="0.25">
      <c r="A17" s="6" t="s">
        <v>7</v>
      </c>
      <c r="B17" s="29"/>
      <c r="C17" s="29"/>
      <c r="D17" s="29"/>
      <c r="E17" s="29"/>
    </row>
    <row r="18" spans="1:5" x14ac:dyDescent="0.25">
      <c r="A18" s="6" t="s">
        <v>8</v>
      </c>
      <c r="B18" s="29"/>
      <c r="C18" s="29"/>
      <c r="D18" s="29"/>
      <c r="E18" s="29"/>
    </row>
    <row r="20" spans="1:5" ht="18.75" x14ac:dyDescent="0.3">
      <c r="A20" s="17" t="s">
        <v>9</v>
      </c>
    </row>
    <row r="21" spans="1:5" ht="30" x14ac:dyDescent="0.25">
      <c r="A21" s="4" t="s">
        <v>29</v>
      </c>
      <c r="B21" s="4" t="s">
        <v>10</v>
      </c>
      <c r="C21" s="4" t="s">
        <v>11</v>
      </c>
      <c r="D21" s="5" t="s">
        <v>13</v>
      </c>
    </row>
    <row r="22" spans="1:5" x14ac:dyDescent="0.25">
      <c r="A22" s="3"/>
      <c r="B22" s="3"/>
      <c r="C22" s="3"/>
      <c r="D22" s="3"/>
    </row>
    <row r="23" spans="1:5" x14ac:dyDescent="0.25">
      <c r="A23" s="3"/>
      <c r="B23" s="3"/>
      <c r="C23" s="3"/>
      <c r="D23" s="3"/>
    </row>
    <row r="24" spans="1:5" x14ac:dyDescent="0.25">
      <c r="A24" s="3"/>
      <c r="B24" s="3"/>
      <c r="C24" s="3"/>
      <c r="D24" s="3"/>
    </row>
    <row r="25" spans="1:5" x14ac:dyDescent="0.25">
      <c r="A25" s="3"/>
      <c r="B25" s="3"/>
      <c r="C25" s="3"/>
      <c r="D25" s="3"/>
    </row>
    <row r="26" spans="1:5" x14ac:dyDescent="0.25">
      <c r="A26" s="3"/>
      <c r="B26" s="3"/>
      <c r="C26" s="3"/>
      <c r="D26" s="3"/>
    </row>
    <row r="27" spans="1:5" x14ac:dyDescent="0.25">
      <c r="A27" s="3"/>
      <c r="B27" s="3"/>
      <c r="C27" s="3"/>
      <c r="D27" s="3"/>
    </row>
    <row r="28" spans="1:5" ht="15.95" customHeight="1" x14ac:dyDescent="0.25">
      <c r="A28" s="3"/>
      <c r="B28" s="3"/>
      <c r="C28" s="3"/>
      <c r="D28" s="3"/>
    </row>
    <row r="29" spans="1:5" x14ac:dyDescent="0.25">
      <c r="A29" s="6" t="s">
        <v>30</v>
      </c>
      <c r="B29" s="7" t="s">
        <v>27</v>
      </c>
      <c r="C29" s="7" t="s">
        <v>27</v>
      </c>
      <c r="D29" s="6">
        <f>SUM(D22:D28)</f>
        <v>0</v>
      </c>
    </row>
    <row r="30" spans="1:5" x14ac:dyDescent="0.25">
      <c r="A30" s="8"/>
      <c r="B30" s="8"/>
      <c r="C30" s="8"/>
      <c r="D30" s="8"/>
    </row>
    <row r="31" spans="1:5" ht="18.75" x14ac:dyDescent="0.3">
      <c r="A31" s="17" t="s">
        <v>31</v>
      </c>
    </row>
    <row r="32" spans="1:5" ht="45" x14ac:dyDescent="0.25">
      <c r="A32" s="4" t="s">
        <v>14</v>
      </c>
      <c r="B32" s="5" t="s">
        <v>15</v>
      </c>
      <c r="C32" s="5" t="s">
        <v>16</v>
      </c>
    </row>
    <row r="33" spans="1:10" ht="36.75" customHeight="1" x14ac:dyDescent="0.25">
      <c r="A33" s="25" t="s">
        <v>17</v>
      </c>
      <c r="B33" s="23"/>
      <c r="C33" s="23"/>
    </row>
    <row r="34" spans="1:10" ht="30" x14ac:dyDescent="0.25">
      <c r="A34" s="25" t="s">
        <v>38</v>
      </c>
      <c r="B34" s="23"/>
      <c r="C34" s="23"/>
    </row>
    <row r="35" spans="1:10" ht="30" x14ac:dyDescent="0.25">
      <c r="A35" s="25" t="s">
        <v>39</v>
      </c>
      <c r="B35" s="23"/>
      <c r="C35" s="23"/>
    </row>
    <row r="36" spans="1:10" ht="30" x14ac:dyDescent="0.25">
      <c r="A36" s="25" t="s">
        <v>40</v>
      </c>
      <c r="B36" s="23"/>
      <c r="C36" s="23"/>
    </row>
    <row r="39" spans="1:10" ht="18.75" x14ac:dyDescent="0.3">
      <c r="A39" s="35" t="s">
        <v>21</v>
      </c>
      <c r="B39" s="36"/>
      <c r="C39" s="36"/>
      <c r="D39" s="36"/>
    </row>
    <row r="40" spans="1:10" ht="60" x14ac:dyDescent="0.25">
      <c r="A40" s="4" t="s">
        <v>12</v>
      </c>
      <c r="B40" s="5" t="s">
        <v>18</v>
      </c>
      <c r="C40" s="5" t="s">
        <v>19</v>
      </c>
      <c r="D40" s="5" t="s">
        <v>20</v>
      </c>
      <c r="E40" s="5" t="s">
        <v>22</v>
      </c>
      <c r="F40" s="5" t="s">
        <v>18</v>
      </c>
      <c r="G40" s="5" t="s">
        <v>23</v>
      </c>
      <c r="H40" s="5" t="s">
        <v>24</v>
      </c>
      <c r="I40" s="5" t="s">
        <v>25</v>
      </c>
      <c r="J40" s="5" t="s">
        <v>26</v>
      </c>
    </row>
    <row r="41" spans="1:10" ht="30" x14ac:dyDescent="0.25">
      <c r="A41" s="25" t="s">
        <v>17</v>
      </c>
      <c r="B41" s="23"/>
      <c r="C41" s="23"/>
      <c r="D41" s="10">
        <v>5</v>
      </c>
      <c r="E41" s="11">
        <f>B41*C41*D41</f>
        <v>0</v>
      </c>
      <c r="F41" s="23"/>
      <c r="G41" s="10">
        <v>1.98</v>
      </c>
      <c r="H41" s="23"/>
      <c r="I41" s="11">
        <f>D41*(F41*G41*H41)/10000</f>
        <v>0</v>
      </c>
      <c r="J41" s="11">
        <f>E41+I41</f>
        <v>0</v>
      </c>
    </row>
    <row r="42" spans="1:10" ht="30" x14ac:dyDescent="0.25">
      <c r="A42" s="25" t="s">
        <v>41</v>
      </c>
      <c r="B42" s="23"/>
      <c r="C42" s="23"/>
      <c r="D42" s="10">
        <v>5</v>
      </c>
      <c r="E42" s="11">
        <f t="shared" ref="E42:E44" si="0">B42*C42*D42</f>
        <v>0</v>
      </c>
      <c r="F42" s="23"/>
      <c r="G42" s="10">
        <v>1.98</v>
      </c>
      <c r="H42" s="23"/>
      <c r="I42" s="11">
        <f>D42*(F42*G42*H42)/10000</f>
        <v>0</v>
      </c>
      <c r="J42" s="11">
        <f t="shared" ref="J42:J45" si="1">E42+I42</f>
        <v>0</v>
      </c>
    </row>
    <row r="43" spans="1:10" ht="30" x14ac:dyDescent="0.25">
      <c r="A43" s="25" t="s">
        <v>42</v>
      </c>
      <c r="B43" s="23"/>
      <c r="C43" s="23"/>
      <c r="D43" s="10">
        <v>5</v>
      </c>
      <c r="E43" s="11">
        <f t="shared" si="0"/>
        <v>0</v>
      </c>
      <c r="F43" s="23"/>
      <c r="G43" s="10">
        <v>1.98</v>
      </c>
      <c r="H43" s="23"/>
      <c r="I43" s="11">
        <f>D43*(F43*G43*H43)/10000</f>
        <v>0</v>
      </c>
      <c r="J43" s="11">
        <f t="shared" si="1"/>
        <v>0</v>
      </c>
    </row>
    <row r="44" spans="1:10" ht="30" x14ac:dyDescent="0.25">
      <c r="A44" s="25" t="s">
        <v>43</v>
      </c>
      <c r="B44" s="23"/>
      <c r="C44" s="23"/>
      <c r="D44" s="10">
        <v>13</v>
      </c>
      <c r="E44" s="11">
        <f t="shared" si="0"/>
        <v>0</v>
      </c>
      <c r="F44" s="23"/>
      <c r="G44" s="10">
        <v>1.98</v>
      </c>
      <c r="H44" s="23"/>
      <c r="I44" s="11">
        <f>D44*(F44*G44*H44)/10000</f>
        <v>0</v>
      </c>
      <c r="J44" s="11">
        <f t="shared" si="1"/>
        <v>0</v>
      </c>
    </row>
    <row r="45" spans="1:10" ht="24.4" customHeight="1" x14ac:dyDescent="0.25">
      <c r="A45" s="9" t="s">
        <v>44</v>
      </c>
      <c r="B45" s="7" t="s">
        <v>27</v>
      </c>
      <c r="C45" s="7" t="s">
        <v>27</v>
      </c>
      <c r="D45" s="12">
        <f>SUM(D41:D44)</f>
        <v>28</v>
      </c>
      <c r="E45" s="13">
        <f>SUM(E41:E44)</f>
        <v>0</v>
      </c>
      <c r="F45" s="7" t="s">
        <v>27</v>
      </c>
      <c r="G45" s="14" t="s">
        <v>27</v>
      </c>
      <c r="H45" s="7" t="s">
        <v>27</v>
      </c>
      <c r="I45" s="13">
        <f>SUM(I41:I44)</f>
        <v>0</v>
      </c>
      <c r="J45" s="13">
        <f t="shared" si="1"/>
        <v>0</v>
      </c>
    </row>
    <row r="47" spans="1:10" x14ac:dyDescent="0.25">
      <c r="B47" s="24"/>
      <c r="C47" s="1" t="s">
        <v>35</v>
      </c>
    </row>
    <row r="49" spans="1:9" ht="15.75" thickBot="1" x14ac:dyDescent="0.3"/>
    <row r="50" spans="1:9" ht="19.5" thickBot="1" x14ac:dyDescent="0.35">
      <c r="A50" s="18" t="s">
        <v>37</v>
      </c>
      <c r="B50" s="19"/>
      <c r="C50" s="19"/>
      <c r="D50" s="20"/>
      <c r="E50" s="26">
        <f>J45</f>
        <v>0</v>
      </c>
      <c r="F50" s="17" t="s">
        <v>28</v>
      </c>
      <c r="G50" s="2"/>
    </row>
    <row r="55" spans="1:9" ht="15.75" x14ac:dyDescent="0.25">
      <c r="A55" s="21" t="s">
        <v>34</v>
      </c>
      <c r="B55" s="21"/>
      <c r="C55" s="21"/>
      <c r="D55" s="21"/>
      <c r="E55" s="21"/>
      <c r="F55" s="22"/>
      <c r="G55" s="22"/>
      <c r="H55" s="22"/>
      <c r="I55" s="22"/>
    </row>
    <row r="56" spans="1:9" ht="15.75" x14ac:dyDescent="0.25">
      <c r="A56" s="21"/>
      <c r="B56" s="21"/>
      <c r="C56" s="21"/>
      <c r="D56" s="21"/>
      <c r="E56" s="21"/>
      <c r="F56" s="27" t="s">
        <v>33</v>
      </c>
      <c r="G56" s="28"/>
      <c r="H56" s="28"/>
      <c r="I56" s="28"/>
    </row>
    <row r="57" spans="1:9" ht="15.75" x14ac:dyDescent="0.25">
      <c r="A57" s="21"/>
      <c r="B57" s="21"/>
      <c r="C57" s="21"/>
      <c r="D57" s="21"/>
      <c r="E57" s="21"/>
      <c r="F57" s="27" t="s">
        <v>32</v>
      </c>
      <c r="G57" s="28"/>
      <c r="H57" s="28"/>
      <c r="I57" s="28"/>
    </row>
  </sheetData>
  <sheetProtection algorithmName="SHA-512" hashValue="1tnql0rr0qYlJAhtYtlAXtaCwn69n1ImVRLgQNx5Z1Gl10XNjCMSfXjWXSaRBQFMUZIH4q1TrhP8O5Y28I370g==" saltValue="dgN8uejZ+IPmLR1orgG7hA==" spinCount="100000" sheet="1" formatCells="0" formatColumns="0" formatRows="0" insertColumns="0" insertRows="0" insertHyperlinks="0" deleteColumns="0" deleteRows="0" selectLockedCells="1" sort="0" autoFilter="0" pivotTables="0"/>
  <mergeCells count="14">
    <mergeCell ref="F56:I56"/>
    <mergeCell ref="F57:I57"/>
    <mergeCell ref="B17:E17"/>
    <mergeCell ref="B18:E18"/>
    <mergeCell ref="A3:I3"/>
    <mergeCell ref="A5:I5"/>
    <mergeCell ref="A6:I6"/>
    <mergeCell ref="B11:E11"/>
    <mergeCell ref="B12:E12"/>
    <mergeCell ref="B13:E13"/>
    <mergeCell ref="B14:E14"/>
    <mergeCell ref="B15:E15"/>
    <mergeCell ref="B16:E16"/>
    <mergeCell ref="A39:D39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2023-04-05T08:40:31Z</cp:lastPrinted>
  <dcterms:created xsi:type="dcterms:W3CDTF">2023-04-02T20:26:59Z</dcterms:created>
  <dcterms:modified xsi:type="dcterms:W3CDTF">2024-03-04T14:24:51Z</dcterms:modified>
</cp:coreProperties>
</file>